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0" yWindow="0" windowWidth="19200" windowHeight="11490"/>
  </bookViews>
  <sheets>
    <sheet name="1RA QUIN OCTUBRE 2020" sheetId="20" r:id="rId1"/>
  </sheets>
  <calcPr calcId="162913"/>
</workbook>
</file>

<file path=xl/calcChain.xml><?xml version="1.0" encoding="utf-8"?>
<calcChain xmlns="http://schemas.openxmlformats.org/spreadsheetml/2006/main">
  <c r="J117" i="20" l="1"/>
  <c r="I117" i="20"/>
  <c r="H110" i="20"/>
  <c r="K110" i="20" s="1"/>
  <c r="H108" i="20"/>
  <c r="K108" i="20" s="1"/>
  <c r="H107" i="20"/>
  <c r="K107" i="20" s="1"/>
  <c r="J93" i="20"/>
  <c r="I93" i="20"/>
  <c r="H92" i="20"/>
  <c r="K92" i="20" s="1"/>
  <c r="H91" i="20"/>
  <c r="K91" i="20" s="1"/>
  <c r="H90" i="20"/>
  <c r="K90" i="20" s="1"/>
  <c r="H89" i="20"/>
  <c r="K89" i="20" s="1"/>
  <c r="H88" i="20"/>
  <c r="K88" i="20" s="1"/>
  <c r="H87" i="20"/>
  <c r="K87" i="20" s="1"/>
  <c r="H86" i="20"/>
  <c r="K86" i="20" s="1"/>
  <c r="H85" i="20"/>
  <c r="K85" i="20" s="1"/>
  <c r="H84" i="20"/>
  <c r="K84" i="20" s="1"/>
  <c r="H83" i="20"/>
  <c r="K83" i="20" s="1"/>
  <c r="H82" i="20"/>
  <c r="K82" i="20" s="1"/>
  <c r="H81" i="20"/>
  <c r="K81" i="20" s="1"/>
  <c r="J67" i="20"/>
  <c r="I67" i="20"/>
  <c r="H66" i="20"/>
  <c r="K66" i="20" s="1"/>
  <c r="H65" i="20"/>
  <c r="K65" i="20" s="1"/>
  <c r="H64" i="20"/>
  <c r="K64" i="20" s="1"/>
  <c r="H63" i="20"/>
  <c r="K63" i="20" s="1"/>
  <c r="H62" i="20"/>
  <c r="K62" i="20" s="1"/>
  <c r="H61" i="20"/>
  <c r="K61" i="20" s="1"/>
  <c r="H60" i="20"/>
  <c r="K60" i="20" s="1"/>
  <c r="H59" i="20"/>
  <c r="K59" i="20" s="1"/>
  <c r="H58" i="20"/>
  <c r="K58" i="20" s="1"/>
  <c r="H57" i="20"/>
  <c r="K57" i="20" s="1"/>
  <c r="H56" i="20"/>
  <c r="K56" i="20" s="1"/>
  <c r="K67" i="20" s="1"/>
  <c r="J41" i="20"/>
  <c r="I41" i="20"/>
  <c r="H40" i="20"/>
  <c r="K40" i="20" s="1"/>
  <c r="H39" i="20"/>
  <c r="K39" i="20" s="1"/>
  <c r="H38" i="20"/>
  <c r="K38" i="20" s="1"/>
  <c r="H37" i="20"/>
  <c r="K37" i="20" s="1"/>
  <c r="H36" i="20"/>
  <c r="K36" i="20" s="1"/>
  <c r="H35" i="20"/>
  <c r="K35" i="20" s="1"/>
  <c r="H34" i="20"/>
  <c r="K34" i="20" s="1"/>
  <c r="H33" i="20"/>
  <c r="K33" i="20" s="1"/>
  <c r="H32" i="20"/>
  <c r="K32" i="20" s="1"/>
  <c r="H31" i="20"/>
  <c r="K31" i="20" s="1"/>
  <c r="H30" i="20"/>
  <c r="I17" i="20"/>
  <c r="H16" i="20"/>
  <c r="H15" i="20"/>
  <c r="K15" i="20" s="1"/>
  <c r="H14" i="20"/>
  <c r="K14" i="20" s="1"/>
  <c r="H13" i="20"/>
  <c r="H12" i="20"/>
  <c r="H11" i="20"/>
  <c r="H10" i="20"/>
  <c r="H9" i="20"/>
  <c r="J8" i="20"/>
  <c r="J9" i="20" s="1"/>
  <c r="J10" i="20" s="1"/>
  <c r="J11" i="20" s="1"/>
  <c r="J12" i="20" s="1"/>
  <c r="J13" i="20" s="1"/>
  <c r="J16" i="20" s="1"/>
  <c r="H8" i="20"/>
  <c r="K8" i="20" s="1"/>
  <c r="H7" i="20"/>
  <c r="H17" i="20" l="1"/>
  <c r="K7" i="20"/>
  <c r="K93" i="20"/>
  <c r="K117" i="20"/>
  <c r="K9" i="20"/>
  <c r="K11" i="20"/>
  <c r="K13" i="20"/>
  <c r="K10" i="20"/>
  <c r="K12" i="20"/>
  <c r="K16" i="20"/>
  <c r="J17" i="20"/>
  <c r="H67" i="20"/>
  <c r="H93" i="20"/>
  <c r="H117" i="20"/>
  <c r="K30" i="20"/>
  <c r="K41" i="20" s="1"/>
  <c r="K17" i="20" l="1"/>
</calcChain>
</file>

<file path=xl/sharedStrings.xml><?xml version="1.0" encoding="utf-8"?>
<sst xmlns="http://schemas.openxmlformats.org/spreadsheetml/2006/main" count="314" uniqueCount="88">
  <si>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</si>
  <si>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</si>
  <si>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</si>
  <si>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</si>
  <si>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</si>
  <si>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</si>
  <si>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</si>
  <si>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</si>
  <si>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</si>
  <si>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</si>
  <si>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</si>
  <si>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</si>
  <si>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</si>
  <si>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</si>
  <si>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</si>
  <si>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</si>
  <si>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</si>
  <si>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</si>
  <si>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</si>
  <si>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</si>
  <si>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</si>
  <si>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</si>
  <si>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</si>
  <si>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</si>
  <si>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</si>
  <si>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</si>
  <si>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</si>
  <si>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</si>
  <si>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</si>
  <si>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</si>
  <si>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</si>
  <si>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</si>
  <si>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</si>
  <si>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</si>
  <si>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</si>
  <si>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</si>
  <si>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</si>
  <si>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</si>
  <si>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</si>
  <si>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</si>
  <si>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</si>
  <si>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</si>
  <si>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</si>
  <si>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</si>
  <si>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</si>
  <si>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</si>
  <si>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</si>
  <si>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</si>
  <si>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</si>
  <si>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</si>
  <si>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</si>
  <si>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</si>
  <si>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</si>
  <si>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</si>
  <si>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</si>
  <si>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</si>
  <si>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</si>
  <si>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</si>
  <si>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</si>
  <si>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</si>
  <si>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</si>
  <si>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</si>
  <si>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</si>
  <si>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</si>
  <si>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</si>
  <si>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</si>
  <si>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</si>
  <si>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</si>
  <si>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</si>
  <si>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</si>
  <si>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</si>
  <si>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</si>
  <si>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</si>
  <si>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</si>
  <si>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</si>
  <si>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</si>
  <si>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</si>
  <si>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</si>
  <si>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</si>
  <si>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</si>
  <si>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VELAZQUEZ CASTELLANOS MARIA LUISA</t>
  </si>
  <si>
    <t xml:space="preserve">ANASTACIA LOAESA MEJIA </t>
  </si>
  <si>
    <t>ENCARGADO DE PERSONAL</t>
  </si>
  <si>
    <t xml:space="preserve">PEREZ MALDONADO CARLOS </t>
  </si>
  <si>
    <t>SOTELO GUERERO SARA</t>
  </si>
  <si>
    <t xml:space="preserve">GUTIERREZ ADAME MA. DEL REFUGIO </t>
  </si>
  <si>
    <t>ACEVES FRANCO EVEELYN</t>
  </si>
  <si>
    <t>NOMINA: DEL 01 AL 15 DE OCTUBRE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</si>
</sst>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workbookViewId="0">
      <selection activeCell="L1" sqref="L1"/>
    </sheetView>
  </sheetViews>
  <sheetFormatPr baseColWidth="10" defaultRowHeight="15" x14ac:dyDescent="0.25"/>
  <cols>
    <col min="4" max="4" width="29.7109375" bestFit="1" customWidth="1"/>
    <col min="5" max="5" width="22.5703125" bestFit="1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81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7"/>
      <c r="B21" s="1"/>
      <c r="C21" s="28" t="s">
        <v>35</v>
      </c>
      <c r="D21" s="29"/>
      <c r="E21" s="1"/>
      <c r="F21" s="28" t="s">
        <v>36</v>
      </c>
      <c r="G21" s="30"/>
      <c r="H21" s="31"/>
      <c r="I21" s="32"/>
      <c r="J21" s="32"/>
      <c r="K21" s="33" t="s">
        <v>82</v>
      </c>
      <c r="L21" s="33"/>
    </row>
    <row r="22" spans="1:12" x14ac:dyDescent="0.25">
      <c r="A22" s="34"/>
      <c r="B22" s="35"/>
      <c r="C22" s="36" t="s">
        <v>76</v>
      </c>
      <c r="D22" s="37"/>
      <c r="E22" s="36"/>
      <c r="F22" s="36" t="s">
        <v>76</v>
      </c>
      <c r="G22" s="30"/>
      <c r="H22" s="38"/>
      <c r="I22" s="32"/>
      <c r="J22" s="32"/>
      <c r="K22" s="39" t="s">
        <v>77</v>
      </c>
      <c r="L22" s="39"/>
    </row>
    <row r="23" spans="1:12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ht="15.75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0"/>
      <c r="J25" s="2"/>
      <c r="K25" s="4"/>
      <c r="L25" s="2"/>
    </row>
    <row r="26" spans="1:12" ht="15.75" x14ac:dyDescent="0.25">
      <c r="A26" s="5"/>
      <c r="B26" s="5"/>
      <c r="C26" s="5" t="s">
        <v>87</v>
      </c>
      <c r="D26" s="5"/>
      <c r="E26" s="7"/>
      <c r="F26" s="5" t="s">
        <v>3</v>
      </c>
      <c r="G26" s="6"/>
      <c r="H26" s="5"/>
      <c r="I26" s="6"/>
      <c r="J26" s="2"/>
      <c r="K26" s="4"/>
      <c r="L26" s="2"/>
    </row>
    <row r="27" spans="1:12" ht="15.75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  <c r="J27" s="2"/>
      <c r="K27" s="4"/>
      <c r="L27" s="2"/>
    </row>
    <row r="28" spans="1:12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</row>
    <row r="29" spans="1:12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</row>
    <row r="30" spans="1:12" x14ac:dyDescent="0.25">
      <c r="A30" s="11">
        <v>5251</v>
      </c>
      <c r="B30" s="11">
        <v>100</v>
      </c>
      <c r="C30" s="12" t="s">
        <v>24</v>
      </c>
      <c r="D30" s="12" t="s">
        <v>37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</row>
    <row r="42" spans="1:12" x14ac:dyDescent="0.25">
      <c r="A42" s="22"/>
      <c r="B42" s="22"/>
      <c r="C42" s="23"/>
      <c r="D42" s="23"/>
      <c r="E42" s="23"/>
      <c r="F42" s="22"/>
      <c r="G42" s="41"/>
      <c r="H42" s="41"/>
      <c r="I42" s="41"/>
      <c r="J42" s="41"/>
      <c r="K42" s="26"/>
      <c r="L42" s="23"/>
    </row>
    <row r="43" spans="1:12" x14ac:dyDescent="0.25">
      <c r="A43" s="22"/>
      <c r="B43" s="22"/>
      <c r="C43" s="23"/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 t="s">
        <v>1</v>
      </c>
      <c r="D44" s="23"/>
      <c r="E44" s="23"/>
      <c r="F44" s="22"/>
      <c r="G44" s="41"/>
      <c r="H44" s="41"/>
      <c r="I44" s="41"/>
      <c r="J44" s="41"/>
      <c r="K44" s="26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41"/>
      <c r="L45" s="23"/>
    </row>
    <row r="46" spans="1:12" x14ac:dyDescent="0.25">
      <c r="A46" s="22"/>
      <c r="B46" s="22"/>
      <c r="C46" s="23"/>
      <c r="D46" s="23"/>
      <c r="E46" s="23"/>
      <c r="F46" s="22"/>
      <c r="G46" s="41"/>
      <c r="H46" s="41"/>
      <c r="I46" s="41"/>
      <c r="J46" s="41"/>
      <c r="K46" s="41"/>
      <c r="L46" s="23"/>
    </row>
    <row r="47" spans="1:12" x14ac:dyDescent="0.25">
      <c r="A47" s="27"/>
      <c r="B47" s="1"/>
      <c r="C47" s="28" t="s">
        <v>35</v>
      </c>
      <c r="D47" s="29"/>
      <c r="E47" s="1"/>
      <c r="F47" s="28" t="s">
        <v>36</v>
      </c>
      <c r="G47" s="30"/>
      <c r="H47" s="31"/>
      <c r="I47" s="32"/>
      <c r="J47" s="32"/>
      <c r="K47" s="33" t="s">
        <v>82</v>
      </c>
      <c r="L47" s="33"/>
    </row>
    <row r="48" spans="1:12" x14ac:dyDescent="0.25">
      <c r="A48" s="34"/>
      <c r="B48" s="35"/>
      <c r="C48" s="36" t="s">
        <v>76</v>
      </c>
      <c r="D48" s="37"/>
      <c r="E48" s="1"/>
      <c r="F48" s="36" t="s">
        <v>76</v>
      </c>
      <c r="G48" s="30"/>
      <c r="H48" s="38"/>
      <c r="I48" s="32"/>
      <c r="J48" s="32"/>
      <c r="K48" s="39" t="s">
        <v>77</v>
      </c>
      <c r="L48" s="39"/>
    </row>
    <row r="49" spans="1:12" x14ac:dyDescent="0.25">
      <c r="A49" s="34"/>
      <c r="B49" s="35"/>
      <c r="C49" s="36"/>
      <c r="D49" s="37"/>
      <c r="E49" s="1"/>
      <c r="F49" s="36"/>
      <c r="G49" s="30"/>
      <c r="H49" s="38"/>
      <c r="I49" s="32"/>
      <c r="J49" s="32"/>
      <c r="K49" s="39"/>
      <c r="L49" s="39"/>
    </row>
    <row r="50" spans="1:12" x14ac:dyDescent="0.25">
      <c r="A50" s="23"/>
      <c r="B50" s="23"/>
      <c r="C50" s="2"/>
      <c r="D50" s="1"/>
      <c r="E50" s="2"/>
      <c r="F50" s="2"/>
      <c r="G50" s="3"/>
      <c r="H50" s="25"/>
      <c r="I50" s="25"/>
      <c r="J50" s="23"/>
      <c r="K50" s="23"/>
      <c r="L50" s="23"/>
    </row>
    <row r="51" spans="1:12" ht="15.75" x14ac:dyDescent="0.25">
      <c r="A51" s="5"/>
      <c r="B51" s="5"/>
      <c r="C51" s="5" t="s">
        <v>2</v>
      </c>
      <c r="D51" s="5"/>
      <c r="E51" s="5"/>
      <c r="F51" s="5"/>
      <c r="G51" s="6"/>
      <c r="H51" s="5"/>
      <c r="I51" s="40"/>
      <c r="J51" s="2"/>
      <c r="K51" s="4"/>
      <c r="L51" s="2"/>
    </row>
    <row r="52" spans="1:12" ht="15.75" x14ac:dyDescent="0.25">
      <c r="A52" s="5"/>
      <c r="B52" s="5"/>
      <c r="C52" s="5" t="s">
        <v>87</v>
      </c>
      <c r="D52" s="5"/>
      <c r="E52" s="7"/>
      <c r="F52" s="5" t="s">
        <v>3</v>
      </c>
      <c r="G52" s="6"/>
      <c r="H52" s="5"/>
      <c r="I52" s="6"/>
      <c r="J52" s="2"/>
      <c r="K52" s="4"/>
      <c r="L52" s="2"/>
    </row>
    <row r="53" spans="1:12" ht="15.75" x14ac:dyDescent="0.25">
      <c r="A53" s="5"/>
      <c r="B53" s="5"/>
      <c r="C53" s="5" t="s">
        <v>4</v>
      </c>
      <c r="D53" s="5"/>
      <c r="E53" s="5"/>
      <c r="F53" s="5"/>
      <c r="G53" s="6"/>
      <c r="H53" s="5"/>
      <c r="I53" s="6"/>
      <c r="J53" s="2"/>
      <c r="K53" s="4"/>
      <c r="L53" s="2"/>
    </row>
    <row r="54" spans="1:12" x14ac:dyDescent="0.25">
      <c r="A54" s="8"/>
      <c r="B54" s="8"/>
      <c r="C54" s="8"/>
      <c r="D54" s="8"/>
      <c r="E54" s="8"/>
      <c r="F54" s="8" t="s">
        <v>5</v>
      </c>
      <c r="G54" s="10" t="s">
        <v>6</v>
      </c>
      <c r="H54" s="8" t="s">
        <v>7</v>
      </c>
      <c r="I54" s="10" t="s">
        <v>8</v>
      </c>
      <c r="J54" s="8" t="s">
        <v>9</v>
      </c>
      <c r="K54" s="8" t="s">
        <v>10</v>
      </c>
      <c r="L54" s="8" t="s">
        <v>11</v>
      </c>
    </row>
    <row r="55" spans="1:12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10" t="s">
        <v>18</v>
      </c>
      <c r="H55" s="8" t="s">
        <v>19</v>
      </c>
      <c r="I55" s="10" t="s">
        <v>20</v>
      </c>
      <c r="J55" s="8" t="s">
        <v>21</v>
      </c>
      <c r="K55" s="8" t="s">
        <v>22</v>
      </c>
      <c r="L55" s="8" t="s">
        <v>23</v>
      </c>
    </row>
    <row r="56" spans="1:12" x14ac:dyDescent="0.25">
      <c r="A56" s="11">
        <v>5251</v>
      </c>
      <c r="B56" s="11">
        <v>100</v>
      </c>
      <c r="C56" s="12" t="s">
        <v>24</v>
      </c>
      <c r="D56" s="12" t="s">
        <v>48</v>
      </c>
      <c r="E56" s="12" t="s">
        <v>26</v>
      </c>
      <c r="F56" s="11">
        <v>15</v>
      </c>
      <c r="G56" s="15">
        <v>100.1</v>
      </c>
      <c r="H56" s="15">
        <f>F56*G56</f>
        <v>1501.5</v>
      </c>
      <c r="I56" s="15">
        <v>0</v>
      </c>
      <c r="J56" s="15">
        <v>0</v>
      </c>
      <c r="K56" s="15">
        <f>H56+I56-J56</f>
        <v>1501.5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188.43</v>
      </c>
      <c r="H57" s="15">
        <f t="shared" ref="H57:H66" si="5">F57*G57</f>
        <v>2826.4500000000003</v>
      </c>
      <c r="I57" s="15">
        <v>0</v>
      </c>
      <c r="J57" s="15">
        <v>0</v>
      </c>
      <c r="K57" s="15">
        <f t="shared" ref="K57:K66" si="6">H57+I57-J57</f>
        <v>2826.4500000000003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176.86</v>
      </c>
      <c r="H58" s="15">
        <f t="shared" si="5"/>
        <v>2652.9</v>
      </c>
      <c r="I58" s="15">
        <v>0</v>
      </c>
      <c r="J58" s="15">
        <v>0</v>
      </c>
      <c r="K58" s="15">
        <f t="shared" si="6"/>
        <v>2652.9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142.29</v>
      </c>
      <c r="H59" s="15">
        <f t="shared" si="5"/>
        <v>2134.35</v>
      </c>
      <c r="I59" s="15">
        <v>0</v>
      </c>
      <c r="J59" s="15">
        <v>0</v>
      </c>
      <c r="K59" s="15">
        <f t="shared" si="6"/>
        <v>2134.35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155.01</v>
      </c>
      <c r="H60" s="15">
        <f t="shared" si="5"/>
        <v>2325.1499999999996</v>
      </c>
      <c r="I60" s="15">
        <v>0</v>
      </c>
      <c r="J60" s="15">
        <v>0</v>
      </c>
      <c r="K60" s="15">
        <f t="shared" si="6"/>
        <v>2325.1499999999996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116.1</v>
      </c>
      <c r="H61" s="15">
        <f t="shared" si="5"/>
        <v>1741.5</v>
      </c>
      <c r="I61" s="15">
        <v>0</v>
      </c>
      <c r="J61" s="15">
        <v>0</v>
      </c>
      <c r="K61" s="15">
        <f t="shared" si="6"/>
        <v>1741.5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161.44</v>
      </c>
      <c r="H62" s="15">
        <f t="shared" si="5"/>
        <v>2421.6</v>
      </c>
      <c r="I62" s="15">
        <v>0</v>
      </c>
      <c r="J62" s="15">
        <v>0</v>
      </c>
      <c r="K62" s="15">
        <f t="shared" si="6"/>
        <v>2421.6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97.83</v>
      </c>
      <c r="H63" s="15">
        <f t="shared" si="5"/>
        <v>1467.45</v>
      </c>
      <c r="I63" s="15">
        <v>0</v>
      </c>
      <c r="J63" s="15">
        <v>0</v>
      </c>
      <c r="K63" s="15">
        <f t="shared" si="6"/>
        <v>1467.45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86</v>
      </c>
      <c r="E64" s="12" t="s">
        <v>26</v>
      </c>
      <c r="F64" s="11">
        <v>15</v>
      </c>
      <c r="G64" s="15">
        <v>173.05</v>
      </c>
      <c r="H64" s="15">
        <f t="shared" si="5"/>
        <v>2595.75</v>
      </c>
      <c r="I64" s="15">
        <v>0</v>
      </c>
      <c r="J64" s="15">
        <v>0</v>
      </c>
      <c r="K64" s="15">
        <f t="shared" si="6"/>
        <v>2595.75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56</v>
      </c>
      <c r="E65" s="12" t="s">
        <v>26</v>
      </c>
      <c r="F65" s="11">
        <v>15</v>
      </c>
      <c r="G65" s="15">
        <v>120.25</v>
      </c>
      <c r="H65" s="15">
        <f t="shared" si="5"/>
        <v>1803.75</v>
      </c>
      <c r="I65" s="15">
        <v>0</v>
      </c>
      <c r="J65" s="15">
        <v>0</v>
      </c>
      <c r="K65" s="15">
        <f t="shared" si="6"/>
        <v>1803.75</v>
      </c>
      <c r="L65" s="17"/>
    </row>
    <row r="66" spans="1:12" x14ac:dyDescent="0.25">
      <c r="A66" s="11">
        <v>5251</v>
      </c>
      <c r="B66" s="11">
        <v>100</v>
      </c>
      <c r="C66" s="12" t="s">
        <v>24</v>
      </c>
      <c r="D66" s="12" t="s">
        <v>57</v>
      </c>
      <c r="E66" s="12" t="s">
        <v>26</v>
      </c>
      <c r="F66" s="11">
        <v>15</v>
      </c>
      <c r="G66" s="15">
        <v>144.33000000000001</v>
      </c>
      <c r="H66" s="15">
        <f t="shared" si="5"/>
        <v>2164.9500000000003</v>
      </c>
      <c r="I66" s="15">
        <v>0</v>
      </c>
      <c r="J66" s="15">
        <v>0</v>
      </c>
      <c r="K66" s="15">
        <f t="shared" si="6"/>
        <v>2164.9500000000003</v>
      </c>
      <c r="L66" s="17"/>
    </row>
    <row r="67" spans="1:12" x14ac:dyDescent="0.25">
      <c r="A67" s="11"/>
      <c r="B67" s="11"/>
      <c r="C67" s="12"/>
      <c r="D67" s="12"/>
      <c r="E67" s="12"/>
      <c r="F67" s="11"/>
      <c r="G67" s="15"/>
      <c r="H67" s="21">
        <f>SUM(H56:H66)</f>
        <v>23635.350000000002</v>
      </c>
      <c r="I67" s="21">
        <f>SUM(I56:I66)</f>
        <v>0</v>
      </c>
      <c r="J67" s="21">
        <f>SUM(J56:J66)</f>
        <v>0</v>
      </c>
      <c r="K67" s="21">
        <f>SUM(K56:K66)</f>
        <v>23635.350000000002</v>
      </c>
      <c r="L67" s="17"/>
    </row>
    <row r="68" spans="1:12" x14ac:dyDescent="0.25">
      <c r="A68" s="22"/>
      <c r="B68" s="22"/>
      <c r="C68" s="23"/>
      <c r="D68" s="23"/>
      <c r="E68" s="23"/>
      <c r="F68" s="22"/>
      <c r="G68" s="41"/>
      <c r="H68" s="41"/>
      <c r="I68" s="41"/>
      <c r="J68" s="41"/>
      <c r="K68" s="41"/>
      <c r="L68" s="23"/>
    </row>
    <row r="69" spans="1:12" x14ac:dyDescent="0.25">
      <c r="A69" s="22"/>
      <c r="B69" s="22"/>
      <c r="C69" s="23"/>
      <c r="D69" s="23"/>
      <c r="E69" s="23"/>
      <c r="F69" s="22"/>
      <c r="G69" s="41"/>
      <c r="H69" s="41"/>
      <c r="I69" s="41"/>
      <c r="J69" s="41"/>
      <c r="K69" s="41"/>
      <c r="L69" s="23"/>
    </row>
    <row r="70" spans="1:12" x14ac:dyDescent="0.25">
      <c r="A70" s="27"/>
      <c r="B70" s="1"/>
      <c r="C70" s="28" t="s">
        <v>35</v>
      </c>
      <c r="D70" s="29"/>
      <c r="E70" s="1"/>
      <c r="F70" s="28" t="s">
        <v>36</v>
      </c>
      <c r="G70" s="30"/>
      <c r="H70" s="31"/>
      <c r="I70" s="32"/>
      <c r="J70" s="32"/>
      <c r="K70" s="33" t="s">
        <v>82</v>
      </c>
      <c r="L70" s="33"/>
    </row>
    <row r="71" spans="1:12" x14ac:dyDescent="0.25">
      <c r="A71" s="34"/>
      <c r="B71" s="35"/>
      <c r="C71" s="36" t="s">
        <v>76</v>
      </c>
      <c r="D71" s="37"/>
      <c r="E71" s="1"/>
      <c r="F71" s="36" t="s">
        <v>76</v>
      </c>
      <c r="G71" s="30"/>
      <c r="H71" s="38"/>
      <c r="I71" s="32"/>
      <c r="J71" s="32"/>
      <c r="K71" s="39" t="s">
        <v>77</v>
      </c>
      <c r="L71" s="39"/>
    </row>
    <row r="72" spans="1:12" x14ac:dyDescent="0.25">
      <c r="A72" s="34"/>
      <c r="B72" s="35"/>
      <c r="C72" s="36"/>
      <c r="D72" s="37"/>
      <c r="E72" s="1"/>
      <c r="F72" s="36"/>
      <c r="G72" s="30"/>
      <c r="H72" s="38"/>
      <c r="I72" s="32"/>
      <c r="J72" s="32"/>
      <c r="K72" s="39"/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x14ac:dyDescent="0.25">
      <c r="A74" s="34"/>
      <c r="B74" s="35"/>
      <c r="C74" s="36"/>
      <c r="D74" s="37" t="s">
        <v>1</v>
      </c>
      <c r="E74" s="1"/>
      <c r="F74" s="36"/>
      <c r="G74" s="30"/>
      <c r="H74" s="38"/>
      <c r="I74" s="32"/>
      <c r="J74" s="32"/>
      <c r="K74" s="39"/>
      <c r="L74" s="39"/>
    </row>
    <row r="75" spans="1:12" x14ac:dyDescent="0.25">
      <c r="A75" s="34"/>
      <c r="B75" s="35"/>
      <c r="C75" s="36"/>
      <c r="D75" s="37"/>
      <c r="E75" s="1"/>
      <c r="F75" s="36"/>
      <c r="G75" s="30"/>
      <c r="H75" s="38"/>
      <c r="I75" s="32"/>
      <c r="J75" s="32"/>
      <c r="K75" s="39"/>
      <c r="L75" s="39"/>
    </row>
    <row r="76" spans="1:12" ht="15.75" x14ac:dyDescent="0.25">
      <c r="A76" s="5"/>
      <c r="B76" s="5"/>
      <c r="C76" s="5" t="s">
        <v>2</v>
      </c>
      <c r="D76" s="5"/>
      <c r="E76" s="5"/>
      <c r="F76" s="5"/>
      <c r="G76" s="6"/>
      <c r="H76" s="5"/>
      <c r="I76" s="40"/>
      <c r="J76" s="2"/>
      <c r="K76" s="4"/>
      <c r="L76" s="2"/>
    </row>
    <row r="77" spans="1:12" ht="15.75" x14ac:dyDescent="0.25">
      <c r="A77" s="5"/>
      <c r="B77" s="5"/>
      <c r="C77" s="5" t="s">
        <v>87</v>
      </c>
      <c r="D77" s="5"/>
      <c r="E77" s="7"/>
      <c r="F77" s="5" t="s">
        <v>3</v>
      </c>
      <c r="G77" s="6"/>
      <c r="H77" s="5"/>
      <c r="I77" s="6"/>
      <c r="J77" s="2"/>
      <c r="K77" s="4"/>
      <c r="L77" s="2"/>
    </row>
    <row r="78" spans="1:12" ht="15.75" x14ac:dyDescent="0.25">
      <c r="A78" s="5"/>
      <c r="B78" s="5"/>
      <c r="C78" s="5" t="s">
        <v>4</v>
      </c>
      <c r="D78" s="5"/>
      <c r="E78" s="5"/>
      <c r="F78" s="5"/>
      <c r="G78" s="6"/>
      <c r="H78" s="5"/>
      <c r="I78" s="6"/>
      <c r="J78" s="2"/>
      <c r="K78" s="4"/>
      <c r="L78" s="2"/>
    </row>
    <row r="79" spans="1:12" x14ac:dyDescent="0.25">
      <c r="A79" s="8"/>
      <c r="B79" s="8"/>
      <c r="C79" s="8"/>
      <c r="D79" s="8"/>
      <c r="E79" s="8"/>
      <c r="F79" s="8" t="s">
        <v>5</v>
      </c>
      <c r="G79" s="10" t="s">
        <v>6</v>
      </c>
      <c r="H79" s="8" t="s">
        <v>7</v>
      </c>
      <c r="I79" s="10" t="s">
        <v>8</v>
      </c>
      <c r="J79" s="8" t="s">
        <v>9</v>
      </c>
      <c r="K79" s="8" t="s">
        <v>10</v>
      </c>
      <c r="L79" s="8" t="s">
        <v>11</v>
      </c>
    </row>
    <row r="80" spans="1:12" x14ac:dyDescent="0.25">
      <c r="A80" s="8" t="s">
        <v>12</v>
      </c>
      <c r="B80" s="8" t="s">
        <v>13</v>
      </c>
      <c r="C80" s="8" t="s">
        <v>14</v>
      </c>
      <c r="D80" s="8" t="s">
        <v>15</v>
      </c>
      <c r="E80" s="8" t="s">
        <v>16</v>
      </c>
      <c r="F80" s="8" t="s">
        <v>17</v>
      </c>
      <c r="G80" s="10" t="s">
        <v>18</v>
      </c>
      <c r="H80" s="8" t="s">
        <v>19</v>
      </c>
      <c r="I80" s="10" t="s">
        <v>20</v>
      </c>
      <c r="J80" s="8" t="s">
        <v>21</v>
      </c>
      <c r="K80" s="8" t="s">
        <v>22</v>
      </c>
      <c r="L80" s="8" t="s">
        <v>23</v>
      </c>
    </row>
    <row r="81" spans="1:12" x14ac:dyDescent="0.25">
      <c r="A81" s="11">
        <v>5251</v>
      </c>
      <c r="B81" s="11">
        <v>100</v>
      </c>
      <c r="C81" s="12" t="s">
        <v>24</v>
      </c>
      <c r="D81" s="12" t="s">
        <v>58</v>
      </c>
      <c r="E81" s="12" t="s">
        <v>26</v>
      </c>
      <c r="F81" s="11">
        <v>15</v>
      </c>
      <c r="G81" s="15">
        <v>176.86</v>
      </c>
      <c r="H81" s="15">
        <f t="shared" ref="H81:H92" si="7">F81*G81</f>
        <v>2652.9</v>
      </c>
      <c r="I81" s="15">
        <v>0</v>
      </c>
      <c r="J81" s="15">
        <v>0</v>
      </c>
      <c r="K81" s="15">
        <f t="shared" ref="K81:K92" si="8">H81+I81-J81</f>
        <v>2652.9</v>
      </c>
      <c r="L81" s="17"/>
    </row>
    <row r="82" spans="1:12" x14ac:dyDescent="0.25">
      <c r="A82" s="11">
        <v>5251</v>
      </c>
      <c r="B82" s="11">
        <v>100</v>
      </c>
      <c r="C82" s="12" t="s">
        <v>24</v>
      </c>
      <c r="D82" s="12" t="s">
        <v>59</v>
      </c>
      <c r="E82" s="12" t="s">
        <v>26</v>
      </c>
      <c r="F82" s="11">
        <v>15</v>
      </c>
      <c r="G82" s="15">
        <v>117.53</v>
      </c>
      <c r="H82" s="15">
        <f t="shared" si="7"/>
        <v>1762.95</v>
      </c>
      <c r="I82" s="15">
        <v>0</v>
      </c>
      <c r="J82" s="15">
        <v>0</v>
      </c>
      <c r="K82" s="15">
        <f t="shared" si="8"/>
        <v>1762.95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60</v>
      </c>
      <c r="E83" s="12" t="s">
        <v>26</v>
      </c>
      <c r="F83" s="11">
        <v>15</v>
      </c>
      <c r="G83" s="15">
        <v>46.66</v>
      </c>
      <c r="H83" s="15">
        <f t="shared" si="7"/>
        <v>699.9</v>
      </c>
      <c r="I83" s="15">
        <v>0</v>
      </c>
      <c r="J83" s="15">
        <v>0</v>
      </c>
      <c r="K83" s="15">
        <f t="shared" si="8"/>
        <v>699.9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46.66</v>
      </c>
      <c r="H84" s="15">
        <f t="shared" si="7"/>
        <v>699.9</v>
      </c>
      <c r="I84" s="15">
        <v>0</v>
      </c>
      <c r="J84" s="15">
        <v>0</v>
      </c>
      <c r="K84" s="15">
        <f t="shared" si="8"/>
        <v>699.9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174.76</v>
      </c>
      <c r="H85" s="15">
        <f t="shared" si="7"/>
        <v>2621.3999999999996</v>
      </c>
      <c r="I85" s="15">
        <v>0</v>
      </c>
      <c r="J85" s="15">
        <v>0</v>
      </c>
      <c r="K85" s="15">
        <f t="shared" si="8"/>
        <v>2621.3999999999996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129.5</v>
      </c>
      <c r="H86" s="15">
        <f t="shared" si="7"/>
        <v>1942.5</v>
      </c>
      <c r="I86" s="15">
        <v>0</v>
      </c>
      <c r="J86" s="15">
        <v>0</v>
      </c>
      <c r="K86" s="15">
        <f t="shared" si="8"/>
        <v>1942.5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115.56</v>
      </c>
      <c r="H87" s="15">
        <f t="shared" si="7"/>
        <v>1733.4</v>
      </c>
      <c r="I87" s="15">
        <v>0</v>
      </c>
      <c r="J87" s="15">
        <v>0</v>
      </c>
      <c r="K87" s="15">
        <f t="shared" si="8"/>
        <v>1733.4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130.53</v>
      </c>
      <c r="H88" s="15">
        <f t="shared" si="7"/>
        <v>1957.95</v>
      </c>
      <c r="I88" s="15">
        <v>0</v>
      </c>
      <c r="J88" s="15">
        <v>0</v>
      </c>
      <c r="K88" s="15">
        <f t="shared" si="8"/>
        <v>1957.95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142.1</v>
      </c>
      <c r="H89" s="15">
        <f t="shared" si="7"/>
        <v>2131.5</v>
      </c>
      <c r="I89" s="15">
        <v>0</v>
      </c>
      <c r="J89" s="15">
        <v>0</v>
      </c>
      <c r="K89" s="15">
        <f t="shared" si="8"/>
        <v>2131.5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138.16</v>
      </c>
      <c r="H90" s="15">
        <f t="shared" si="7"/>
        <v>2072.4</v>
      </c>
      <c r="I90" s="15">
        <v>0</v>
      </c>
      <c r="J90" s="15">
        <v>0</v>
      </c>
      <c r="K90" s="15">
        <f t="shared" si="8"/>
        <v>2072.4</v>
      </c>
      <c r="L90" s="17"/>
    </row>
    <row r="91" spans="1:12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227.74</v>
      </c>
      <c r="H91" s="15">
        <f t="shared" si="7"/>
        <v>3416.1000000000004</v>
      </c>
      <c r="I91" s="15">
        <v>0</v>
      </c>
      <c r="J91" s="15">
        <v>0</v>
      </c>
      <c r="K91" s="15">
        <f t="shared" si="8"/>
        <v>3416.1000000000004</v>
      </c>
      <c r="L91" s="17"/>
    </row>
    <row r="92" spans="1:12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302.31</v>
      </c>
      <c r="H92" s="15">
        <f t="shared" si="7"/>
        <v>4534.6499999999996</v>
      </c>
      <c r="I92" s="15">
        <v>0</v>
      </c>
      <c r="J92" s="15">
        <v>0</v>
      </c>
      <c r="K92" s="15">
        <f t="shared" si="8"/>
        <v>4534.6499999999996</v>
      </c>
      <c r="L92" s="17"/>
    </row>
    <row r="93" spans="1:12" x14ac:dyDescent="0.25">
      <c r="A93" s="11"/>
      <c r="B93" s="11"/>
      <c r="C93" s="12"/>
      <c r="D93" s="12"/>
      <c r="E93" s="12"/>
      <c r="F93" s="11"/>
      <c r="G93" s="15"/>
      <c r="H93" s="21">
        <f>SUM(H81:H92)</f>
        <v>26225.550000000003</v>
      </c>
      <c r="I93" s="21">
        <f>SUM(I81:I92)</f>
        <v>0</v>
      </c>
      <c r="J93" s="21">
        <f>SUM(J81:J92)</f>
        <v>0</v>
      </c>
      <c r="K93" s="21">
        <f>SUM(K81:K92)</f>
        <v>26225.550000000003</v>
      </c>
      <c r="L93" s="17"/>
    </row>
    <row r="94" spans="1:12" x14ac:dyDescent="0.25">
      <c r="A94" s="22"/>
      <c r="B94" s="22"/>
      <c r="C94" s="23"/>
      <c r="D94" s="23"/>
      <c r="E94" s="23"/>
      <c r="F94" s="22"/>
      <c r="G94" s="41"/>
      <c r="H94" s="41"/>
      <c r="I94" s="41"/>
      <c r="J94" s="41"/>
      <c r="K94" s="41"/>
      <c r="L94" s="23"/>
    </row>
    <row r="95" spans="1:12" x14ac:dyDescent="0.25">
      <c r="A95" s="22"/>
      <c r="B95" s="22"/>
      <c r="C95" s="23"/>
      <c r="D95" s="23"/>
      <c r="E95" s="23"/>
      <c r="F95" s="22"/>
      <c r="G95" s="41"/>
      <c r="H95" s="41"/>
      <c r="I95" s="41"/>
      <c r="J95" s="41"/>
      <c r="K95" s="41"/>
      <c r="L95" s="23"/>
    </row>
    <row r="96" spans="1:12" x14ac:dyDescent="0.25">
      <c r="A96" s="27"/>
      <c r="B96" s="1"/>
      <c r="C96" s="28" t="s">
        <v>35</v>
      </c>
      <c r="D96" s="29"/>
      <c r="E96" s="1"/>
      <c r="F96" s="28" t="s">
        <v>36</v>
      </c>
      <c r="G96" s="30"/>
      <c r="H96" s="31"/>
      <c r="I96" s="32"/>
      <c r="J96" s="32"/>
      <c r="K96" s="33" t="s">
        <v>82</v>
      </c>
      <c r="L96" s="33"/>
    </row>
    <row r="97" spans="1:12" x14ac:dyDescent="0.25">
      <c r="A97" s="34"/>
      <c r="B97" s="35"/>
      <c r="C97" s="36" t="s">
        <v>76</v>
      </c>
      <c r="D97" s="37"/>
      <c r="E97" s="1"/>
      <c r="F97" s="36" t="s">
        <v>76</v>
      </c>
      <c r="G97" s="30"/>
      <c r="H97" s="38"/>
      <c r="I97" s="32"/>
      <c r="J97" s="32"/>
      <c r="K97" s="39" t="s">
        <v>77</v>
      </c>
      <c r="L97" s="39"/>
    </row>
    <row r="98" spans="1:12" x14ac:dyDescent="0.25">
      <c r="A98" s="34"/>
      <c r="B98" s="35"/>
      <c r="C98" s="36"/>
      <c r="D98" s="37"/>
      <c r="E98" s="1"/>
      <c r="F98" s="36"/>
      <c r="G98" s="30"/>
      <c r="H98" s="38"/>
      <c r="I98" s="32"/>
      <c r="J98" s="32"/>
      <c r="K98" s="39"/>
      <c r="L98" s="39"/>
    </row>
    <row r="99" spans="1:12" x14ac:dyDescent="0.25">
      <c r="A99" s="34"/>
      <c r="B99" s="35"/>
      <c r="C99" s="36"/>
      <c r="D99" s="37"/>
      <c r="E99" s="1"/>
      <c r="F99" s="36"/>
      <c r="G99" s="30"/>
      <c r="H99" s="38"/>
      <c r="I99" s="32"/>
      <c r="J99" s="32"/>
      <c r="K99" s="39"/>
      <c r="L99" s="39"/>
    </row>
    <row r="100" spans="1:12" x14ac:dyDescent="0.25">
      <c r="A100" s="34"/>
      <c r="B100" s="35"/>
      <c r="C100" s="36"/>
      <c r="D100" s="37"/>
      <c r="E100" s="1"/>
      <c r="F100" s="36"/>
      <c r="G100" s="30"/>
      <c r="H100" s="38"/>
      <c r="I100" s="32"/>
      <c r="J100" s="32"/>
      <c r="K100" s="39"/>
      <c r="L100" s="39"/>
    </row>
    <row r="101" spans="1:12" x14ac:dyDescent="0.25">
      <c r="A101" s="34"/>
      <c r="B101" s="35"/>
      <c r="C101" s="36"/>
      <c r="D101" s="37"/>
      <c r="E101" s="1"/>
      <c r="F101" s="36"/>
      <c r="G101" s="30"/>
      <c r="H101" s="38"/>
      <c r="I101" s="32"/>
      <c r="J101" s="32"/>
      <c r="K101" s="39"/>
      <c r="L101" s="39"/>
    </row>
    <row r="102" spans="1:12" ht="15.75" x14ac:dyDescent="0.25">
      <c r="A102" s="5"/>
      <c r="B102" s="5"/>
      <c r="C102" s="5" t="s">
        <v>2</v>
      </c>
      <c r="D102" s="5"/>
      <c r="E102" s="5"/>
      <c r="F102" s="5"/>
      <c r="G102" s="6"/>
      <c r="H102" s="5"/>
      <c r="I102" s="40"/>
      <c r="J102" s="2"/>
      <c r="K102" s="4"/>
      <c r="L102" s="2"/>
    </row>
    <row r="103" spans="1:12" ht="15.75" x14ac:dyDescent="0.25">
      <c r="A103" s="5"/>
      <c r="B103" s="5"/>
      <c r="C103" s="5" t="s">
        <v>87</v>
      </c>
      <c r="D103" s="5"/>
      <c r="E103" s="7"/>
      <c r="F103" s="5" t="s">
        <v>3</v>
      </c>
      <c r="G103" s="6"/>
      <c r="H103" s="5"/>
      <c r="I103" s="6"/>
      <c r="J103" s="2"/>
      <c r="K103" s="4"/>
      <c r="L103" s="2"/>
    </row>
    <row r="104" spans="1:12" ht="15.75" x14ac:dyDescent="0.25">
      <c r="A104" s="5"/>
      <c r="B104" s="5"/>
      <c r="C104" s="5" t="s">
        <v>4</v>
      </c>
      <c r="D104" s="5"/>
      <c r="E104" s="5"/>
      <c r="F104" s="5"/>
      <c r="G104" s="6"/>
      <c r="H104" s="5"/>
      <c r="I104" s="6"/>
      <c r="J104" s="2"/>
      <c r="K104" s="4"/>
      <c r="L104" s="2"/>
    </row>
    <row r="105" spans="1:12" x14ac:dyDescent="0.25">
      <c r="A105" s="8"/>
      <c r="B105" s="8"/>
      <c r="C105" s="8"/>
      <c r="D105" s="8"/>
      <c r="E105" s="8"/>
      <c r="F105" s="8" t="s">
        <v>5</v>
      </c>
      <c r="G105" s="10" t="s">
        <v>6</v>
      </c>
      <c r="H105" s="8" t="s">
        <v>7</v>
      </c>
      <c r="I105" s="10" t="s">
        <v>8</v>
      </c>
      <c r="J105" s="8" t="s">
        <v>9</v>
      </c>
      <c r="K105" s="8" t="s">
        <v>10</v>
      </c>
      <c r="L105" s="8" t="s">
        <v>11</v>
      </c>
    </row>
    <row r="106" spans="1:12" x14ac:dyDescent="0.25">
      <c r="A106" s="8" t="s">
        <v>12</v>
      </c>
      <c r="B106" s="8" t="s">
        <v>13</v>
      </c>
      <c r="C106" s="8" t="s">
        <v>14</v>
      </c>
      <c r="D106" s="8" t="s">
        <v>15</v>
      </c>
      <c r="E106" s="8" t="s">
        <v>16</v>
      </c>
      <c r="F106" s="8" t="s">
        <v>17</v>
      </c>
      <c r="G106" s="10" t="s">
        <v>18</v>
      </c>
      <c r="H106" s="8" t="s">
        <v>19</v>
      </c>
      <c r="I106" s="10" t="s">
        <v>20</v>
      </c>
      <c r="J106" s="8" t="s">
        <v>21</v>
      </c>
      <c r="K106" s="8" t="s">
        <v>22</v>
      </c>
      <c r="L106" s="8" t="s">
        <v>23</v>
      </c>
    </row>
    <row r="107" spans="1:12" x14ac:dyDescent="0.25">
      <c r="A107" s="11">
        <v>5251</v>
      </c>
      <c r="B107" s="11">
        <v>100</v>
      </c>
      <c r="C107" s="12" t="s">
        <v>24</v>
      </c>
      <c r="D107" s="12" t="s">
        <v>70</v>
      </c>
      <c r="E107" s="12" t="s">
        <v>71</v>
      </c>
      <c r="F107" s="11">
        <v>15</v>
      </c>
      <c r="G107" s="15">
        <v>140</v>
      </c>
      <c r="H107" s="15">
        <f>F107*G107</f>
        <v>2100</v>
      </c>
      <c r="I107" s="15">
        <v>0</v>
      </c>
      <c r="J107" s="15">
        <v>0</v>
      </c>
      <c r="K107" s="15">
        <f>H107+I107-J107</f>
        <v>2100</v>
      </c>
      <c r="L107" s="17"/>
    </row>
    <row r="108" spans="1:12" x14ac:dyDescent="0.25">
      <c r="A108" s="11">
        <v>5251</v>
      </c>
      <c r="B108" s="11">
        <v>100</v>
      </c>
      <c r="C108" s="12" t="s">
        <v>24</v>
      </c>
      <c r="D108" s="12" t="s">
        <v>72</v>
      </c>
      <c r="E108" s="12" t="s">
        <v>73</v>
      </c>
      <c r="F108" s="11">
        <v>15</v>
      </c>
      <c r="G108" s="15">
        <v>93.27</v>
      </c>
      <c r="H108" s="15">
        <f>F108*G108</f>
        <v>1399.05</v>
      </c>
      <c r="I108" s="15">
        <v>0</v>
      </c>
      <c r="J108" s="15">
        <v>0</v>
      </c>
      <c r="K108" s="15">
        <f>H108+I108-J108</f>
        <v>1399.05</v>
      </c>
      <c r="L108" s="17"/>
    </row>
    <row r="109" spans="1:12" x14ac:dyDescent="0.25">
      <c r="A109" s="11">
        <v>5251</v>
      </c>
      <c r="B109" s="11">
        <v>100</v>
      </c>
      <c r="C109" s="12" t="s">
        <v>24</v>
      </c>
      <c r="D109" s="12" t="s">
        <v>74</v>
      </c>
      <c r="E109" s="12" t="s">
        <v>26</v>
      </c>
      <c r="F109" s="11">
        <v>15</v>
      </c>
      <c r="G109" s="15">
        <v>337.27</v>
      </c>
      <c r="H109" s="15">
        <v>2023.6</v>
      </c>
      <c r="I109" s="15">
        <v>0</v>
      </c>
      <c r="J109" s="15">
        <v>0</v>
      </c>
      <c r="K109" s="15">
        <v>2023.6</v>
      </c>
      <c r="L109" s="17"/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75</v>
      </c>
      <c r="E110" s="12" t="s">
        <v>26</v>
      </c>
      <c r="F110" s="11">
        <v>15</v>
      </c>
      <c r="G110" s="15">
        <v>273.13</v>
      </c>
      <c r="H110" s="15">
        <f>F110*G110</f>
        <v>4096.95</v>
      </c>
      <c r="I110" s="15">
        <v>0</v>
      </c>
      <c r="J110" s="15">
        <v>0</v>
      </c>
      <c r="K110" s="15">
        <f>H110+I110-J110</f>
        <v>4096.95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78</v>
      </c>
      <c r="E111" s="12" t="s">
        <v>26</v>
      </c>
      <c r="F111" s="11">
        <v>15</v>
      </c>
      <c r="G111" s="15">
        <v>193.33</v>
      </c>
      <c r="H111" s="15">
        <v>2900</v>
      </c>
      <c r="I111" s="15">
        <v>0</v>
      </c>
      <c r="J111" s="15">
        <v>0</v>
      </c>
      <c r="K111" s="15">
        <v>2900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79</v>
      </c>
      <c r="E112" s="12" t="s">
        <v>26</v>
      </c>
      <c r="F112" s="11">
        <v>15</v>
      </c>
      <c r="G112" s="15">
        <v>72.319999999999993</v>
      </c>
      <c r="H112" s="15">
        <v>1228.8499999999999</v>
      </c>
      <c r="I112" s="15">
        <v>0</v>
      </c>
      <c r="J112" s="15">
        <v>0</v>
      </c>
      <c r="K112" s="15">
        <v>1253.43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83</v>
      </c>
      <c r="E113" s="12" t="s">
        <v>26</v>
      </c>
      <c r="F113" s="11">
        <v>15</v>
      </c>
      <c r="G113" s="15">
        <v>163.87</v>
      </c>
      <c r="H113" s="15">
        <v>2472.1999999999998</v>
      </c>
      <c r="I113" s="15">
        <v>0</v>
      </c>
      <c r="J113" s="15">
        <v>0</v>
      </c>
      <c r="K113" s="15">
        <v>2521.64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84</v>
      </c>
      <c r="E114" s="12" t="s">
        <v>26</v>
      </c>
      <c r="F114" s="11">
        <v>15</v>
      </c>
      <c r="G114" s="15">
        <v>163.89</v>
      </c>
      <c r="H114" s="15">
        <v>2458.44</v>
      </c>
      <c r="I114" s="15">
        <v>0</v>
      </c>
      <c r="J114" s="15">
        <v>0</v>
      </c>
      <c r="K114" s="15">
        <v>2458.44</v>
      </c>
      <c r="L114" s="17"/>
    </row>
    <row r="115" spans="1:12" x14ac:dyDescent="0.25">
      <c r="A115" s="11">
        <v>5251</v>
      </c>
      <c r="B115" s="11">
        <v>100</v>
      </c>
      <c r="C115" s="12" t="s">
        <v>24</v>
      </c>
      <c r="D115" s="12" t="s">
        <v>80</v>
      </c>
      <c r="E115" s="12" t="s">
        <v>26</v>
      </c>
      <c r="F115" s="11">
        <v>15</v>
      </c>
      <c r="G115" s="15">
        <v>186.66</v>
      </c>
      <c r="H115" s="15">
        <v>2800</v>
      </c>
      <c r="I115" s="15">
        <v>0</v>
      </c>
      <c r="J115" s="15">
        <v>0</v>
      </c>
      <c r="K115" s="15">
        <v>2800</v>
      </c>
      <c r="L115" s="17"/>
    </row>
    <row r="116" spans="1:12" x14ac:dyDescent="0.25">
      <c r="A116" s="11">
        <v>5251</v>
      </c>
      <c r="B116" s="11">
        <v>100</v>
      </c>
      <c r="C116" s="12" t="s">
        <v>24</v>
      </c>
      <c r="D116" s="12" t="s">
        <v>85</v>
      </c>
      <c r="E116" s="12" t="s">
        <v>26</v>
      </c>
      <c r="F116" s="11">
        <v>15</v>
      </c>
      <c r="G116" s="15">
        <v>220.94</v>
      </c>
      <c r="H116" s="15">
        <v>3200</v>
      </c>
      <c r="I116" s="15">
        <v>0</v>
      </c>
      <c r="J116" s="15">
        <v>0</v>
      </c>
      <c r="K116" s="15">
        <v>3200</v>
      </c>
      <c r="L116" s="17"/>
    </row>
    <row r="117" spans="1:12" x14ac:dyDescent="0.25">
      <c r="A117" s="11"/>
      <c r="B117" s="11"/>
      <c r="C117" s="12"/>
      <c r="D117" s="12"/>
      <c r="E117" s="12"/>
      <c r="F117" s="11"/>
      <c r="G117" s="15"/>
      <c r="H117" s="21">
        <f>SUM(H107:H116)</f>
        <v>24679.089999999997</v>
      </c>
      <c r="I117" s="21">
        <f>SUM(I107:I107)</f>
        <v>0</v>
      </c>
      <c r="J117" s="21">
        <f>SUM(J107:J107)</f>
        <v>0</v>
      </c>
      <c r="K117" s="21">
        <f>SUM(K107:K116)</f>
        <v>24753.109999999997</v>
      </c>
      <c r="L117" s="17"/>
    </row>
    <row r="118" spans="1:12" x14ac:dyDescent="0.25">
      <c r="A118" s="22"/>
      <c r="B118" s="22"/>
      <c r="C118" s="23"/>
      <c r="D118" s="23"/>
      <c r="E118" s="23"/>
      <c r="F118" s="22"/>
      <c r="G118" s="41"/>
      <c r="H118" s="41"/>
      <c r="I118" s="41"/>
      <c r="J118" s="41"/>
      <c r="K118" s="41"/>
      <c r="L118" s="23"/>
    </row>
    <row r="119" spans="1:12" x14ac:dyDescent="0.25">
      <c r="A119" s="22"/>
      <c r="B119" s="22"/>
      <c r="C119" s="23"/>
      <c r="D119" s="23"/>
      <c r="E119" s="23"/>
      <c r="F119" s="22"/>
      <c r="G119" s="41"/>
      <c r="H119" s="41"/>
      <c r="I119" s="41"/>
      <c r="J119" s="41"/>
      <c r="K119" s="41"/>
      <c r="L119" s="23"/>
    </row>
    <row r="120" spans="1:12" x14ac:dyDescent="0.25">
      <c r="A120" s="27"/>
      <c r="B120" s="1"/>
      <c r="C120" s="28" t="s">
        <v>35</v>
      </c>
      <c r="D120" s="29"/>
      <c r="E120" s="1"/>
      <c r="F120" s="28" t="s">
        <v>36</v>
      </c>
      <c r="G120" s="30"/>
      <c r="H120" s="31"/>
      <c r="I120" s="32"/>
      <c r="J120" s="32"/>
      <c r="K120" s="33" t="s">
        <v>82</v>
      </c>
      <c r="L120" s="33"/>
    </row>
    <row r="121" spans="1:12" x14ac:dyDescent="0.25">
      <c r="A121" s="34"/>
      <c r="B121" s="35"/>
      <c r="C121" s="36" t="s">
        <v>76</v>
      </c>
      <c r="D121" s="37"/>
      <c r="E121" s="1"/>
      <c r="F121" s="36" t="s">
        <v>76</v>
      </c>
      <c r="G121" s="30"/>
      <c r="H121" s="38"/>
      <c r="I121" s="32"/>
      <c r="J121" s="32"/>
      <c r="K121" s="39" t="s">
        <v>77</v>
      </c>
      <c r="L121" s="39"/>
    </row>
    <row r="122" spans="1:12" x14ac:dyDescent="0.25">
      <c r="A122" s="34"/>
      <c r="B122" s="35"/>
      <c r="C122" s="36"/>
      <c r="D122" s="37"/>
      <c r="E122" s="1"/>
      <c r="F122" s="36"/>
      <c r="G122" s="30"/>
      <c r="H122" s="38"/>
      <c r="I122" s="32"/>
      <c r="J122" s="32"/>
      <c r="K122" s="39"/>
      <c r="L122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 OCTUBRE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2020-12-01T17:39:56Z</dcterms:modified>
</cp:coreProperties>
</file>